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Luis López\Desktop\Articulo 10 num 4\"/>
    </mc:Choice>
  </mc:AlternateContent>
  <xr:revisionPtr revIDLastSave="0" documentId="8_{6FAF8D34-8501-4261-8B0D-52911F57E8C4}" xr6:coauthVersionLast="45" xr6:coauthVersionMax="45" xr10:uidLastSave="{00000000-0000-0000-0000-000000000000}"/>
  <bookViews>
    <workbookView xWindow="-120" yWindow="-120" windowWidth="29040" windowHeight="15840" tabRatio="379" xr2:uid="{00000000-000D-0000-FFFF-FFFF00000000}"/>
  </bookViews>
  <sheets>
    <sheet name="RENGLON 0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Z29" i="1" l="1"/>
  <c r="Z30" i="1"/>
  <c r="Z28" i="1"/>
  <c r="Z23" i="1"/>
  <c r="Z20" i="1"/>
  <c r="Z16" i="1"/>
  <c r="Z31" i="1"/>
  <c r="Z27" i="1"/>
  <c r="Z26" i="1"/>
  <c r="Z25" i="1"/>
  <c r="Z24" i="1"/>
  <c r="Z22" i="1"/>
  <c r="Z21" i="1"/>
  <c r="Z19" i="1"/>
  <c r="Z18" i="1"/>
  <c r="Z17" i="1"/>
  <c r="Z15" i="1"/>
  <c r="Z14" i="1"/>
  <c r="Z13" i="1"/>
</calcChain>
</file>

<file path=xl/sharedStrings.xml><?xml version="1.0" encoding="utf-8"?>
<sst xmlns="http://schemas.openxmlformats.org/spreadsheetml/2006/main" count="199" uniqueCount="121">
  <si>
    <t>NO.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</si>
  <si>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</si>
  <si>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</si>
  <si>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</si>
  <si>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</si>
  <si>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</si>
  <si>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</si>
  <si>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</si>
  <si>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</si>
  <si>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</si>
  <si>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</si>
  <si>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</si>
  <si>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</si>
  <si>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</si>
  <si>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</si>
  <si>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</si>
  <si>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</si>
  <si>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</si>
  <si>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</si>
  <si>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</si>
  <si>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</si>
  <si>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</si>
  <si>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TOTAL DE DESCUENTOS</t>
  </si>
  <si>
    <t>SALARIO LIQUIDO</t>
  </si>
  <si>
    <t>FIANZA DE FIDELIDAD</t>
  </si>
  <si>
    <t>STATUS                         ACTIVO / SUSPENDIDO</t>
  </si>
  <si>
    <t>ACTIVO</t>
  </si>
  <si>
    <t>ADMINISTRATIVO</t>
  </si>
  <si>
    <t xml:space="preserve">ASISTENTE PROFESIONAL I </t>
  </si>
  <si>
    <t>JORGE</t>
  </si>
  <si>
    <t>LUIS</t>
  </si>
  <si>
    <t xml:space="preserve">VÁSQUEZ </t>
  </si>
  <si>
    <t>DE LEÓN</t>
  </si>
  <si>
    <t>ASISTENTE DE ARCHIVO</t>
  </si>
  <si>
    <t>MARTA</t>
  </si>
  <si>
    <t>RUFINA</t>
  </si>
  <si>
    <t>YAX</t>
  </si>
  <si>
    <t>TAX</t>
  </si>
  <si>
    <t>RECEPCION</t>
  </si>
  <si>
    <t>SECRETARIO EJECUTIVO IV</t>
  </si>
  <si>
    <t>FRANCISCO</t>
  </si>
  <si>
    <t>MIGUEL</t>
  </si>
  <si>
    <t>MORALES</t>
  </si>
  <si>
    <t>HERNÁNDEZ</t>
  </si>
  <si>
    <t>BANDA DE MUSICA CIVIL</t>
  </si>
  <si>
    <t xml:space="preserve">JEFE TECNICO ARTÍSTICO II </t>
  </si>
  <si>
    <t>DAVID</t>
  </si>
  <si>
    <t>SAJCHE</t>
  </si>
  <si>
    <t>VASQUEZ</t>
  </si>
  <si>
    <t>TECNICO ARTISTICO III</t>
  </si>
  <si>
    <t>CELSO</t>
  </si>
  <si>
    <t>EDUARDO</t>
  </si>
  <si>
    <t>TZUL</t>
  </si>
  <si>
    <t>ENCARGADO DE ACCESO A LA INFORMACIÓN</t>
  </si>
  <si>
    <t xml:space="preserve">ASISTENTE PROFESIONAL II </t>
  </si>
  <si>
    <t>MARIO</t>
  </si>
  <si>
    <t>EFRAIN</t>
  </si>
  <si>
    <t>AJUCUM</t>
  </si>
  <si>
    <t>GARCIA</t>
  </si>
  <si>
    <t>MANUEL</t>
  </si>
  <si>
    <t>ANGEL</t>
  </si>
  <si>
    <t>GUARCHAJ</t>
  </si>
  <si>
    <t>TAMBRIZ</t>
  </si>
  <si>
    <t>MARIA</t>
  </si>
  <si>
    <t>RAQUEL</t>
  </si>
  <si>
    <t>TZOY</t>
  </si>
  <si>
    <t>SOC</t>
  </si>
  <si>
    <t>TRABAJADOR OPERATIVO IV</t>
  </si>
  <si>
    <t>OPERATIVO</t>
  </si>
  <si>
    <t>CONSERJE</t>
  </si>
  <si>
    <t xml:space="preserve">SANTOS </t>
  </si>
  <si>
    <t xml:space="preserve">MAXIMILIANO </t>
  </si>
  <si>
    <t>TISTOJ</t>
  </si>
  <si>
    <t>DANIEL</t>
  </si>
  <si>
    <t>GABINO</t>
  </si>
  <si>
    <t>CHAN</t>
  </si>
  <si>
    <t>SAQUIC</t>
  </si>
  <si>
    <t>JUAN</t>
  </si>
  <si>
    <t>CIRIACO</t>
  </si>
  <si>
    <t>FERNANDO</t>
  </si>
  <si>
    <t>ANDRES</t>
  </si>
  <si>
    <t>MAURICIO</t>
  </si>
  <si>
    <t>CAN</t>
  </si>
  <si>
    <t>TONOC</t>
  </si>
  <si>
    <t>AGUSTIN</t>
  </si>
  <si>
    <t>PUAC</t>
  </si>
  <si>
    <t>JOSÉ</t>
  </si>
  <si>
    <t>LÓPEZ</t>
  </si>
  <si>
    <t>TZIC</t>
  </si>
  <si>
    <t>SUBJEFE ADMNISTRATIVO</t>
  </si>
  <si>
    <t>ASISTENTE PROFESIONAL I</t>
  </si>
  <si>
    <t>SALVADOR</t>
  </si>
  <si>
    <t>FELIX</t>
  </si>
  <si>
    <t>SUBJEFE FINANCIERO</t>
  </si>
  <si>
    <t>ASISTENTE PROFESIONAL JEFE</t>
  </si>
  <si>
    <t>ANTONIO</t>
  </si>
  <si>
    <t>MARCELINO</t>
  </si>
  <si>
    <t>SERGIO</t>
  </si>
  <si>
    <t>SAY</t>
  </si>
  <si>
    <t>ENCARGADO DE INVENTARIOS</t>
  </si>
  <si>
    <t>ASSITENTE PROFESIONAL I</t>
  </si>
  <si>
    <t>NICOLAS</t>
  </si>
  <si>
    <t>TZOC</t>
  </si>
  <si>
    <t>JUAREZ</t>
  </si>
  <si>
    <t>ASISTENTE DE COMPRAS</t>
  </si>
  <si>
    <t>HIGINIO</t>
  </si>
  <si>
    <t>GOBERNADOR DEPARTAMENTAL</t>
  </si>
  <si>
    <t>Sin Profesión</t>
  </si>
  <si>
    <t>Maestro de Educación Primaria Rural</t>
  </si>
  <si>
    <t>Perito Contador</t>
  </si>
  <si>
    <t>Bachiller en Higiene Dental</t>
  </si>
  <si>
    <t>Bachiller en Ciencias y Letras</t>
  </si>
  <si>
    <t>Maestro de Educación Musical</t>
  </si>
  <si>
    <t>Maestro de Educación Primaria Urbana</t>
  </si>
  <si>
    <t>INTEGRACIÓN SALARIAL</t>
  </si>
  <si>
    <t>GOBERNACIÓN DEPARTAMENTAL DE TOTONICAPÁN</t>
  </si>
  <si>
    <t xml:space="preserve">LISTADO DE PERSONAL 011 </t>
  </si>
  <si>
    <t>DESCUENTOS</t>
  </si>
  <si>
    <t>Contador Público y Auditor</t>
  </si>
  <si>
    <t xml:space="preserve"> </t>
  </si>
  <si>
    <t>MES DE MARZO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</si>
</sst>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&quot;Q&quot;* #,##0.00_);_(&quot;Q&quot;* \(#,##0.00\);_(&quot;Q&quot;* &quot;-&quot;??_);_(@_)"/>
    <numFmt numFmtId="166" formatCode="_([$€-2]* #,##0.00_);_([$€-2]* \(#,##0.00\);_([$€-2]* &quot;-&quot;??_)"/>
    <numFmt numFmtId="167" formatCode="[$Q-100A]#,##0.00"/>
    <numFmt numFmtId="168" formatCode="&quot;Q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7" fontId="5" fillId="0" borderId="2" xfId="0" applyNumberFormat="1" applyFont="1" applyFill="1" applyBorder="1" applyAlignment="1">
      <alignment horizontal="center" vertical="center" wrapText="1"/>
    </xf>
    <xf numFmtId="167" fontId="6" fillId="0" borderId="2" xfId="0" applyNumberFormat="1" applyFont="1" applyFill="1" applyBorder="1" applyAlignment="1">
      <alignment horizontal="center" vertical="center" wrapText="1"/>
    </xf>
    <xf numFmtId="16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7" fontId="7" fillId="0" borderId="0" xfId="1" applyNumberFormat="1" applyFont="1" applyFill="1" applyBorder="1" applyAlignment="1">
      <alignment vertical="center"/>
    </xf>
    <xf numFmtId="167" fontId="4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67" fontId="4" fillId="3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4" fillId="3" borderId="2" xfId="1" applyNumberFormat="1" applyFont="1" applyFill="1" applyBorder="1" applyAlignment="1">
      <alignment horizontal="center" vertic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466725</xdr:colOff>
      <xdr:row>0</xdr:row>
      <xdr:rowOff>0</xdr:rowOff>
    </xdr:from>
    <xdr:to>
      <xdr:col>14</xdr:col>
      <xdr:colOff>857250</xdr:colOff>
      <xdr:row>5</xdr:row>
      <xdr:rowOff>57150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0"/>
          <a:ext cx="32575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Z31"/>
  <sheetViews>
    <sheetView tabSelected="1" zoomScaleNormal="100" workbookViewId="0">
      <selection activeCell="I4" sqref="I4"/>
    </sheetView>
  </sheetViews>
  <sheetFormatPr baseColWidth="10" defaultRowHeight="15" x14ac:dyDescent="0.25"/>
  <cols>
    <col min="1" max="1" width="3.85546875" bestFit="1" customWidth="1"/>
    <col min="2" max="2" width="13" customWidth="1"/>
    <col min="4" max="7" width="11.42578125" customWidth="1"/>
    <col min="8" max="8" width="17" customWidth="1"/>
    <col min="9" max="9" width="15.7109375" customWidth="1"/>
    <col min="10" max="10" width="16.140625" customWidth="1"/>
    <col min="11" max="11" width="13.7109375" customWidth="1"/>
    <col min="12" max="12" width="11.42578125" customWidth="1"/>
    <col min="13" max="13" width="16.42578125" customWidth="1"/>
    <col min="14" max="14" width="15.140625" customWidth="1"/>
    <col min="15" max="16" width="19.7109375" customWidth="1"/>
    <col min="17" max="20" width="11.42578125" customWidth="1"/>
    <col min="21" max="21" width="12.28515625" customWidth="1"/>
    <col min="22" max="22" width="11.42578125" customWidth="1"/>
    <col min="23" max="23" width="15" customWidth="1"/>
    <col min="24" max="24" width="11.42578125" customWidth="1"/>
    <col min="25" max="25" width="12.85546875" customWidth="1"/>
    <col min="26" max="26" width="11.42578125" customWidth="1"/>
  </cols>
  <sheetData>
    <row r="4" spans="1:26" x14ac:dyDescent="0.25">
      <c r="C4" t="s">
        <v>119</v>
      </c>
    </row>
    <row r="6" spans="1:26" ht="20.25" x14ac:dyDescent="0.3">
      <c r="A6" s="20" t="s">
        <v>115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8" x14ac:dyDescent="0.25">
      <c r="A7" s="21" t="s">
        <v>116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" x14ac:dyDescent="0.25">
      <c r="A8" s="21" t="s">
        <v>120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11" spans="1:26" ht="24" customHeight="1" x14ac:dyDescent="0.25">
      <c r="K11" s="19" t="s">
        <v>114</v>
      </c>
      <c r="L11" s="19"/>
      <c r="M11" s="19"/>
      <c r="N11" s="19"/>
      <c r="O11" s="19"/>
      <c r="P11" s="19"/>
      <c r="Q11" s="19"/>
      <c r="S11" s="22" t="s">
        <v>117</v>
      </c>
      <c r="T11" s="22"/>
      <c r="U11" s="22"/>
      <c r="V11" s="22"/>
      <c r="W11" s="22"/>
      <c r="X11" s="22"/>
      <c r="Y11" s="15"/>
    </row>
    <row r="12" spans="1:26" s="7" customFormat="1" ht="45" customHeight="1" x14ac:dyDescent="0.25">
      <c r="A12" s="1" t="s">
        <v>0</v>
      </c>
      <c r="B12" s="2" t="s">
        <v>25</v>
      </c>
      <c r="C12" s="2" t="s">
        <v>1</v>
      </c>
      <c r="D12" s="2" t="s">
        <v>2</v>
      </c>
      <c r="E12" s="2" t="s">
        <v>3</v>
      </c>
      <c r="F12" s="3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5" t="s">
        <v>9</v>
      </c>
      <c r="L12" s="5" t="s">
        <v>10</v>
      </c>
      <c r="M12" s="6" t="s">
        <v>11</v>
      </c>
      <c r="N12" s="6" t="s">
        <v>12</v>
      </c>
      <c r="O12" s="6" t="s">
        <v>13</v>
      </c>
      <c r="P12" s="6" t="s">
        <v>14</v>
      </c>
      <c r="Q12" s="6" t="s">
        <v>15</v>
      </c>
      <c r="R12" s="5" t="s">
        <v>16</v>
      </c>
      <c r="S12" s="5" t="s">
        <v>17</v>
      </c>
      <c r="T12" s="5" t="s">
        <v>18</v>
      </c>
      <c r="U12" s="5" t="s">
        <v>19</v>
      </c>
      <c r="V12" s="5" t="s">
        <v>20</v>
      </c>
      <c r="W12" s="5" t="s">
        <v>21</v>
      </c>
      <c r="X12" s="16" t="s">
        <v>24</v>
      </c>
      <c r="Y12" s="16" t="s">
        <v>22</v>
      </c>
      <c r="Z12" s="5" t="s">
        <v>23</v>
      </c>
    </row>
    <row r="13" spans="1:26" s="14" customFormat="1" ht="51" customHeight="1" x14ac:dyDescent="0.25">
      <c r="A13" s="8">
        <v>1</v>
      </c>
      <c r="B13" s="8" t="s">
        <v>26</v>
      </c>
      <c r="C13" s="9" t="s">
        <v>29</v>
      </c>
      <c r="D13" s="9" t="s">
        <v>30</v>
      </c>
      <c r="E13" s="9" t="s">
        <v>31</v>
      </c>
      <c r="F13" s="10" t="s">
        <v>32</v>
      </c>
      <c r="G13" s="11" t="s">
        <v>108</v>
      </c>
      <c r="H13" s="10" t="s">
        <v>28</v>
      </c>
      <c r="I13" s="10" t="s">
        <v>33</v>
      </c>
      <c r="J13" s="10" t="s">
        <v>27</v>
      </c>
      <c r="K13" s="11">
        <v>1960</v>
      </c>
      <c r="L13" s="11">
        <v>0</v>
      </c>
      <c r="M13" s="11">
        <v>1300</v>
      </c>
      <c r="N13" s="11">
        <v>75</v>
      </c>
      <c r="O13" s="11">
        <v>0</v>
      </c>
      <c r="P13" s="11">
        <v>1300</v>
      </c>
      <c r="Q13" s="11">
        <v>250</v>
      </c>
      <c r="R13" s="12">
        <f t="shared" ref="R13:R31" si="0">+SUM(K13:Q13)</f>
        <v>4885</v>
      </c>
      <c r="S13" s="11">
        <v>139.05000000000001</v>
      </c>
      <c r="T13" s="11">
        <v>10.32</v>
      </c>
      <c r="U13" s="13">
        <v>556.20000000000005</v>
      </c>
      <c r="V13" s="11">
        <v>60</v>
      </c>
      <c r="W13" s="11">
        <v>30</v>
      </c>
      <c r="X13" s="11">
        <v>0</v>
      </c>
      <c r="Y13" s="11">
        <f t="shared" ref="Y13:Y31" si="1">+SUM(S13:X13)</f>
        <v>795.57</v>
      </c>
      <c r="Z13" s="12">
        <f t="shared" ref="Z13:Z31" si="2">+R13-Y13</f>
        <v>4089.43</v>
      </c>
    </row>
    <row r="14" spans="1:26" ht="51" customHeight="1" x14ac:dyDescent="0.25">
      <c r="A14" s="8">
        <v>2</v>
      </c>
      <c r="B14" s="8" t="s">
        <v>26</v>
      </c>
      <c r="C14" s="9" t="s">
        <v>34</v>
      </c>
      <c r="D14" s="9" t="s">
        <v>35</v>
      </c>
      <c r="E14" s="9" t="s">
        <v>36</v>
      </c>
      <c r="F14" s="10" t="s">
        <v>37</v>
      </c>
      <c r="G14" s="11" t="s">
        <v>108</v>
      </c>
      <c r="H14" s="10" t="s">
        <v>39</v>
      </c>
      <c r="I14" s="10" t="s">
        <v>38</v>
      </c>
      <c r="J14" s="10" t="s">
        <v>27</v>
      </c>
      <c r="K14" s="11">
        <v>1555</v>
      </c>
      <c r="L14" s="11">
        <v>0</v>
      </c>
      <c r="M14" s="11">
        <v>1000</v>
      </c>
      <c r="N14" s="11">
        <v>75</v>
      </c>
      <c r="O14" s="11">
        <v>0</v>
      </c>
      <c r="P14" s="11">
        <v>1000</v>
      </c>
      <c r="Q14" s="11">
        <v>250</v>
      </c>
      <c r="R14" s="12">
        <f t="shared" si="0"/>
        <v>3880</v>
      </c>
      <c r="S14" s="11">
        <v>108.9</v>
      </c>
      <c r="T14" s="11">
        <v>0</v>
      </c>
      <c r="U14" s="13">
        <v>399.3</v>
      </c>
      <c r="V14" s="11">
        <v>60</v>
      </c>
      <c r="W14" s="11">
        <v>0</v>
      </c>
      <c r="X14" s="11">
        <v>0</v>
      </c>
      <c r="Y14" s="11">
        <f t="shared" si="1"/>
        <v>568.20000000000005</v>
      </c>
      <c r="Z14" s="12">
        <f t="shared" si="2"/>
        <v>3311.8</v>
      </c>
    </row>
    <row r="15" spans="1:26" ht="42" customHeight="1" x14ac:dyDescent="0.25">
      <c r="A15" s="8">
        <v>3</v>
      </c>
      <c r="B15" s="8" t="s">
        <v>26</v>
      </c>
      <c r="C15" s="9" t="s">
        <v>40</v>
      </c>
      <c r="D15" s="9" t="s">
        <v>41</v>
      </c>
      <c r="E15" s="9" t="s">
        <v>42</v>
      </c>
      <c r="F15" s="10" t="s">
        <v>43</v>
      </c>
      <c r="G15" s="11" t="s">
        <v>107</v>
      </c>
      <c r="H15" s="10" t="s">
        <v>45</v>
      </c>
      <c r="I15" s="10" t="s">
        <v>44</v>
      </c>
      <c r="J15" s="10" t="s">
        <v>44</v>
      </c>
      <c r="K15" s="11">
        <v>1792</v>
      </c>
      <c r="L15" s="11">
        <v>0</v>
      </c>
      <c r="M15" s="11">
        <v>1000</v>
      </c>
      <c r="N15" s="11">
        <v>75</v>
      </c>
      <c r="O15" s="11">
        <v>0</v>
      </c>
      <c r="P15" s="11">
        <v>1000</v>
      </c>
      <c r="Q15" s="11">
        <v>250</v>
      </c>
      <c r="R15" s="12">
        <f t="shared" si="0"/>
        <v>4117</v>
      </c>
      <c r="S15" s="11">
        <v>116.01</v>
      </c>
      <c r="T15" s="11">
        <v>0</v>
      </c>
      <c r="U15" s="13">
        <v>425.37</v>
      </c>
      <c r="V15" s="11">
        <v>0</v>
      </c>
      <c r="W15" s="11">
        <v>0</v>
      </c>
      <c r="X15" s="11">
        <v>0</v>
      </c>
      <c r="Y15" s="11">
        <f t="shared" si="1"/>
        <v>541.38</v>
      </c>
      <c r="Z15" s="12">
        <f t="shared" si="2"/>
        <v>3575.62</v>
      </c>
    </row>
    <row r="16" spans="1:26" ht="42" customHeight="1" x14ac:dyDescent="0.25">
      <c r="A16" s="8">
        <v>4</v>
      </c>
      <c r="B16" s="8" t="s">
        <v>26</v>
      </c>
      <c r="C16" s="9" t="s">
        <v>46</v>
      </c>
      <c r="D16" s="17"/>
      <c r="E16" s="9" t="s">
        <v>47</v>
      </c>
      <c r="F16" s="10" t="s">
        <v>48</v>
      </c>
      <c r="G16" s="11" t="s">
        <v>107</v>
      </c>
      <c r="H16" s="10" t="s">
        <v>49</v>
      </c>
      <c r="I16" s="10" t="s">
        <v>44</v>
      </c>
      <c r="J16" s="10" t="s">
        <v>44</v>
      </c>
      <c r="K16" s="11">
        <v>1476</v>
      </c>
      <c r="L16" s="11">
        <v>0</v>
      </c>
      <c r="M16" s="11">
        <v>1000</v>
      </c>
      <c r="N16" s="11">
        <v>50</v>
      </c>
      <c r="O16" s="11">
        <v>0</v>
      </c>
      <c r="P16" s="11">
        <v>1000</v>
      </c>
      <c r="Q16" s="11">
        <v>250</v>
      </c>
      <c r="R16" s="12">
        <f t="shared" si="0"/>
        <v>3776</v>
      </c>
      <c r="S16" s="11">
        <v>105.78</v>
      </c>
      <c r="T16" s="11">
        <v>0</v>
      </c>
      <c r="U16" s="13">
        <v>387.86</v>
      </c>
      <c r="V16" s="11">
        <v>0</v>
      </c>
      <c r="W16" s="11">
        <v>0</v>
      </c>
      <c r="X16" s="11">
        <v>0</v>
      </c>
      <c r="Y16" s="11">
        <f t="shared" si="1"/>
        <v>493.64</v>
      </c>
      <c r="Z16" s="12">
        <f t="shared" si="2"/>
        <v>3282.36</v>
      </c>
    </row>
    <row r="17" spans="1:26" ht="51" customHeight="1" x14ac:dyDescent="0.25">
      <c r="A17" s="8">
        <v>5</v>
      </c>
      <c r="B17" s="8" t="s">
        <v>26</v>
      </c>
      <c r="C17" s="9" t="s">
        <v>50</v>
      </c>
      <c r="D17" s="9" t="s">
        <v>51</v>
      </c>
      <c r="E17" s="9" t="s">
        <v>48</v>
      </c>
      <c r="F17" s="10" t="s">
        <v>52</v>
      </c>
      <c r="G17" s="11" t="s">
        <v>110</v>
      </c>
      <c r="H17" s="10" t="s">
        <v>54</v>
      </c>
      <c r="I17" s="10" t="s">
        <v>53</v>
      </c>
      <c r="J17" s="10" t="s">
        <v>27</v>
      </c>
      <c r="K17" s="11">
        <v>2120</v>
      </c>
      <c r="L17" s="11">
        <v>0</v>
      </c>
      <c r="M17" s="11">
        <v>1300</v>
      </c>
      <c r="N17" s="11">
        <v>35</v>
      </c>
      <c r="O17" s="11">
        <v>0</v>
      </c>
      <c r="P17" s="11">
        <v>1300</v>
      </c>
      <c r="Q17" s="11">
        <v>250</v>
      </c>
      <c r="R17" s="12">
        <f t="shared" si="0"/>
        <v>5005</v>
      </c>
      <c r="S17" s="11">
        <v>142.65</v>
      </c>
      <c r="T17" s="11">
        <v>15.42</v>
      </c>
      <c r="U17" s="13">
        <v>570.6</v>
      </c>
      <c r="V17" s="11">
        <v>60</v>
      </c>
      <c r="W17" s="11">
        <v>0</v>
      </c>
      <c r="X17" s="11">
        <v>0</v>
      </c>
      <c r="Y17" s="11">
        <f t="shared" si="1"/>
        <v>788.67000000000007</v>
      </c>
      <c r="Z17" s="12">
        <f t="shared" si="2"/>
        <v>4216.33</v>
      </c>
    </row>
    <row r="18" spans="1:26" ht="51" customHeight="1" x14ac:dyDescent="0.25">
      <c r="A18" s="8">
        <v>6</v>
      </c>
      <c r="B18" s="8" t="s">
        <v>26</v>
      </c>
      <c r="C18" s="9" t="s">
        <v>55</v>
      </c>
      <c r="D18" s="9" t="s">
        <v>56</v>
      </c>
      <c r="E18" s="9" t="s">
        <v>57</v>
      </c>
      <c r="F18" s="10" t="s">
        <v>58</v>
      </c>
      <c r="G18" s="11" t="s">
        <v>107</v>
      </c>
      <c r="H18" s="10" t="s">
        <v>49</v>
      </c>
      <c r="I18" s="10" t="s">
        <v>44</v>
      </c>
      <c r="J18" s="10" t="s">
        <v>44</v>
      </c>
      <c r="K18" s="11">
        <v>1476</v>
      </c>
      <c r="L18" s="11">
        <v>0</v>
      </c>
      <c r="M18" s="11">
        <v>1000</v>
      </c>
      <c r="N18" s="11">
        <v>50</v>
      </c>
      <c r="O18" s="11">
        <v>0</v>
      </c>
      <c r="P18" s="11">
        <v>1000</v>
      </c>
      <c r="Q18" s="11">
        <v>250</v>
      </c>
      <c r="R18" s="12">
        <f t="shared" si="0"/>
        <v>3776</v>
      </c>
      <c r="S18" s="11">
        <v>105.78</v>
      </c>
      <c r="T18" s="11">
        <v>0</v>
      </c>
      <c r="U18" s="13">
        <v>387.86</v>
      </c>
      <c r="V18" s="11">
        <v>0</v>
      </c>
      <c r="W18" s="11">
        <v>0</v>
      </c>
      <c r="X18" s="11">
        <v>0</v>
      </c>
      <c r="Y18" s="11">
        <f t="shared" si="1"/>
        <v>493.64</v>
      </c>
      <c r="Z18" s="12">
        <f t="shared" si="2"/>
        <v>3282.36</v>
      </c>
    </row>
    <row r="19" spans="1:26" ht="51" customHeight="1" x14ac:dyDescent="0.25">
      <c r="A19" s="8">
        <v>7</v>
      </c>
      <c r="B19" s="8" t="s">
        <v>26</v>
      </c>
      <c r="C19" s="9" t="s">
        <v>59</v>
      </c>
      <c r="D19" s="9" t="s">
        <v>60</v>
      </c>
      <c r="E19" s="9" t="s">
        <v>61</v>
      </c>
      <c r="F19" s="10" t="s">
        <v>62</v>
      </c>
      <c r="G19" s="11" t="s">
        <v>111</v>
      </c>
      <c r="H19" s="10" t="s">
        <v>49</v>
      </c>
      <c r="I19" s="10" t="s">
        <v>44</v>
      </c>
      <c r="J19" s="10" t="s">
        <v>44</v>
      </c>
      <c r="K19" s="11">
        <v>1476</v>
      </c>
      <c r="L19" s="11">
        <v>0</v>
      </c>
      <c r="M19" s="11">
        <v>1000</v>
      </c>
      <c r="N19" s="11">
        <v>50</v>
      </c>
      <c r="O19" s="11">
        <v>0</v>
      </c>
      <c r="P19" s="11">
        <v>1000</v>
      </c>
      <c r="Q19" s="11">
        <v>250</v>
      </c>
      <c r="R19" s="12">
        <f t="shared" si="0"/>
        <v>3776</v>
      </c>
      <c r="S19" s="11">
        <v>105.78</v>
      </c>
      <c r="T19" s="11">
        <v>0</v>
      </c>
      <c r="U19" s="13">
        <v>387.86</v>
      </c>
      <c r="V19" s="11">
        <v>0</v>
      </c>
      <c r="W19" s="11">
        <v>0</v>
      </c>
      <c r="X19" s="11">
        <v>0</v>
      </c>
      <c r="Y19" s="11">
        <f t="shared" si="1"/>
        <v>493.64</v>
      </c>
      <c r="Z19" s="12">
        <f t="shared" si="2"/>
        <v>3282.36</v>
      </c>
    </row>
    <row r="20" spans="1:26" ht="42" customHeight="1" x14ac:dyDescent="0.25">
      <c r="A20" s="8">
        <v>8</v>
      </c>
      <c r="B20" s="8" t="s">
        <v>26</v>
      </c>
      <c r="C20" s="9" t="s">
        <v>63</v>
      </c>
      <c r="D20" s="9" t="s">
        <v>64</v>
      </c>
      <c r="E20" s="9" t="s">
        <v>65</v>
      </c>
      <c r="F20" s="10" t="s">
        <v>66</v>
      </c>
      <c r="G20" s="11" t="s">
        <v>107</v>
      </c>
      <c r="H20" s="10" t="s">
        <v>67</v>
      </c>
      <c r="I20" s="10" t="s">
        <v>69</v>
      </c>
      <c r="J20" s="10" t="s">
        <v>68</v>
      </c>
      <c r="K20" s="11">
        <v>1105</v>
      </c>
      <c r="L20" s="11">
        <v>0</v>
      </c>
      <c r="M20" s="11">
        <v>1000</v>
      </c>
      <c r="N20" s="11">
        <v>35</v>
      </c>
      <c r="O20" s="11">
        <v>0</v>
      </c>
      <c r="P20" s="11">
        <v>1000</v>
      </c>
      <c r="Q20" s="11">
        <v>250</v>
      </c>
      <c r="R20" s="12">
        <f t="shared" si="0"/>
        <v>3390</v>
      </c>
      <c r="S20" s="11">
        <v>94.2</v>
      </c>
      <c r="T20" s="11">
        <v>0</v>
      </c>
      <c r="U20" s="13">
        <v>345.4</v>
      </c>
      <c r="V20" s="11">
        <v>0</v>
      </c>
      <c r="W20" s="11">
        <v>0</v>
      </c>
      <c r="X20" s="11">
        <v>0</v>
      </c>
      <c r="Y20" s="11">
        <f t="shared" si="1"/>
        <v>439.59999999999997</v>
      </c>
      <c r="Z20" s="12">
        <f t="shared" si="2"/>
        <v>2950.4</v>
      </c>
    </row>
    <row r="21" spans="1:26" ht="42" customHeight="1" x14ac:dyDescent="0.25">
      <c r="A21" s="8">
        <v>9</v>
      </c>
      <c r="B21" s="8" t="s">
        <v>26</v>
      </c>
      <c r="C21" s="9" t="s">
        <v>70</v>
      </c>
      <c r="D21" s="9" t="s">
        <v>71</v>
      </c>
      <c r="E21" s="9" t="s">
        <v>72</v>
      </c>
      <c r="F21" s="10" t="s">
        <v>47</v>
      </c>
      <c r="G21" s="11" t="s">
        <v>107</v>
      </c>
      <c r="H21" s="10" t="s">
        <v>49</v>
      </c>
      <c r="I21" s="10" t="s">
        <v>44</v>
      </c>
      <c r="J21" s="10" t="s">
        <v>44</v>
      </c>
      <c r="K21" s="11">
        <v>1476</v>
      </c>
      <c r="L21" s="11">
        <v>0</v>
      </c>
      <c r="M21" s="11">
        <v>1000</v>
      </c>
      <c r="N21" s="11">
        <v>75</v>
      </c>
      <c r="O21" s="11">
        <v>0</v>
      </c>
      <c r="P21" s="11">
        <v>1000</v>
      </c>
      <c r="Q21" s="11">
        <v>250</v>
      </c>
      <c r="R21" s="12">
        <f t="shared" si="0"/>
        <v>3801</v>
      </c>
      <c r="S21" s="11">
        <v>106.53</v>
      </c>
      <c r="T21" s="11">
        <v>0</v>
      </c>
      <c r="U21" s="13">
        <v>390.61</v>
      </c>
      <c r="V21" s="11">
        <v>0</v>
      </c>
      <c r="W21" s="11">
        <v>0</v>
      </c>
      <c r="X21" s="11">
        <v>0</v>
      </c>
      <c r="Y21" s="11">
        <f t="shared" si="1"/>
        <v>497.14</v>
      </c>
      <c r="Z21" s="12">
        <f t="shared" si="2"/>
        <v>3303.86</v>
      </c>
    </row>
    <row r="22" spans="1:26" ht="42" customHeight="1" x14ac:dyDescent="0.25">
      <c r="A22" s="8">
        <v>10</v>
      </c>
      <c r="B22" s="8" t="s">
        <v>26</v>
      </c>
      <c r="C22" s="9" t="s">
        <v>73</v>
      </c>
      <c r="D22" s="9" t="s">
        <v>74</v>
      </c>
      <c r="E22" s="9" t="s">
        <v>75</v>
      </c>
      <c r="F22" s="10" t="s">
        <v>76</v>
      </c>
      <c r="G22" s="11" t="s">
        <v>107</v>
      </c>
      <c r="H22" s="10" t="s">
        <v>49</v>
      </c>
      <c r="I22" s="10" t="s">
        <v>44</v>
      </c>
      <c r="J22" s="10" t="s">
        <v>44</v>
      </c>
      <c r="K22" s="11">
        <v>1476</v>
      </c>
      <c r="L22" s="11">
        <v>0</v>
      </c>
      <c r="M22" s="11">
        <v>1000</v>
      </c>
      <c r="N22" s="11">
        <v>75</v>
      </c>
      <c r="O22" s="11">
        <v>0</v>
      </c>
      <c r="P22" s="11">
        <v>1000</v>
      </c>
      <c r="Q22" s="11">
        <v>250</v>
      </c>
      <c r="R22" s="12">
        <f t="shared" si="0"/>
        <v>3801</v>
      </c>
      <c r="S22" s="11">
        <v>106.53</v>
      </c>
      <c r="T22" s="11">
        <v>0</v>
      </c>
      <c r="U22" s="13">
        <v>390.61</v>
      </c>
      <c r="V22" s="11">
        <v>0</v>
      </c>
      <c r="W22" s="11">
        <v>0</v>
      </c>
      <c r="X22" s="11">
        <v>0</v>
      </c>
      <c r="Y22" s="11">
        <f t="shared" si="1"/>
        <v>497.14</v>
      </c>
      <c r="Z22" s="12">
        <f t="shared" si="2"/>
        <v>3303.86</v>
      </c>
    </row>
    <row r="23" spans="1:26" ht="51" customHeight="1" x14ac:dyDescent="0.25">
      <c r="A23" s="8">
        <v>12</v>
      </c>
      <c r="B23" s="8" t="s">
        <v>26</v>
      </c>
      <c r="C23" s="9" t="s">
        <v>78</v>
      </c>
      <c r="D23" s="9" t="s">
        <v>79</v>
      </c>
      <c r="E23" s="9" t="s">
        <v>72</v>
      </c>
      <c r="F23" s="10" t="s">
        <v>75</v>
      </c>
      <c r="G23" s="11" t="s">
        <v>109</v>
      </c>
      <c r="H23" s="10" t="s">
        <v>49</v>
      </c>
      <c r="I23" s="10" t="s">
        <v>44</v>
      </c>
      <c r="J23" s="10" t="s">
        <v>44</v>
      </c>
      <c r="K23" s="11">
        <v>1476</v>
      </c>
      <c r="L23" s="11">
        <v>0</v>
      </c>
      <c r="M23" s="11">
        <v>1000</v>
      </c>
      <c r="N23" s="11">
        <v>50</v>
      </c>
      <c r="O23" s="11">
        <v>0</v>
      </c>
      <c r="P23" s="11">
        <v>1000</v>
      </c>
      <c r="Q23" s="11">
        <v>250</v>
      </c>
      <c r="R23" s="12">
        <f t="shared" si="0"/>
        <v>3776</v>
      </c>
      <c r="S23" s="11">
        <v>105.78</v>
      </c>
      <c r="T23" s="11">
        <v>0</v>
      </c>
      <c r="U23" s="13">
        <v>387.86</v>
      </c>
      <c r="V23" s="11">
        <v>0</v>
      </c>
      <c r="W23" s="11">
        <v>0</v>
      </c>
      <c r="X23" s="11">
        <v>0</v>
      </c>
      <c r="Y23" s="11">
        <f t="shared" si="1"/>
        <v>493.64</v>
      </c>
      <c r="Z23" s="12">
        <f t="shared" si="2"/>
        <v>3282.36</v>
      </c>
    </row>
    <row r="24" spans="1:26" ht="51" customHeight="1" x14ac:dyDescent="0.25">
      <c r="A24" s="8">
        <v>13</v>
      </c>
      <c r="B24" s="8" t="s">
        <v>26</v>
      </c>
      <c r="C24" s="9" t="s">
        <v>80</v>
      </c>
      <c r="D24" s="9" t="s">
        <v>81</v>
      </c>
      <c r="E24" s="9" t="s">
        <v>82</v>
      </c>
      <c r="F24" s="10" t="s">
        <v>83</v>
      </c>
      <c r="G24" s="11" t="s">
        <v>112</v>
      </c>
      <c r="H24" s="10" t="s">
        <v>49</v>
      </c>
      <c r="I24" s="10" t="s">
        <v>44</v>
      </c>
      <c r="J24" s="10" t="s">
        <v>44</v>
      </c>
      <c r="K24" s="11">
        <v>1476</v>
      </c>
      <c r="L24" s="11">
        <v>0</v>
      </c>
      <c r="M24" s="11">
        <v>1000</v>
      </c>
      <c r="N24" s="11">
        <v>35</v>
      </c>
      <c r="O24" s="11">
        <v>0</v>
      </c>
      <c r="P24" s="11">
        <v>1000</v>
      </c>
      <c r="Q24" s="11">
        <v>250</v>
      </c>
      <c r="R24" s="12">
        <f t="shared" si="0"/>
        <v>3761</v>
      </c>
      <c r="S24" s="11">
        <v>105.33</v>
      </c>
      <c r="T24" s="11">
        <v>0</v>
      </c>
      <c r="U24" s="13">
        <v>386.21</v>
      </c>
      <c r="V24" s="11">
        <v>0</v>
      </c>
      <c r="W24" s="11">
        <v>0</v>
      </c>
      <c r="X24" s="11">
        <v>0</v>
      </c>
      <c r="Y24" s="11">
        <f t="shared" si="1"/>
        <v>491.53999999999996</v>
      </c>
      <c r="Z24" s="12">
        <f t="shared" si="2"/>
        <v>3269.46</v>
      </c>
    </row>
    <row r="25" spans="1:26" ht="51" customHeight="1" x14ac:dyDescent="0.25">
      <c r="A25" s="8">
        <v>14</v>
      </c>
      <c r="B25" s="8" t="s">
        <v>26</v>
      </c>
      <c r="C25" s="9" t="s">
        <v>84</v>
      </c>
      <c r="D25" s="17"/>
      <c r="E25" s="9" t="s">
        <v>48</v>
      </c>
      <c r="F25" s="10" t="s">
        <v>85</v>
      </c>
      <c r="G25" s="11" t="s">
        <v>107</v>
      </c>
      <c r="H25" s="10" t="s">
        <v>49</v>
      </c>
      <c r="I25" s="10" t="s">
        <v>44</v>
      </c>
      <c r="J25" s="10" t="s">
        <v>44</v>
      </c>
      <c r="K25" s="11">
        <v>1476</v>
      </c>
      <c r="L25" s="11">
        <v>0</v>
      </c>
      <c r="M25" s="11">
        <v>1000</v>
      </c>
      <c r="N25" s="11">
        <v>0</v>
      </c>
      <c r="O25" s="11">
        <v>0</v>
      </c>
      <c r="P25" s="11">
        <v>1000</v>
      </c>
      <c r="Q25" s="11">
        <v>250</v>
      </c>
      <c r="R25" s="12">
        <f t="shared" si="0"/>
        <v>3726</v>
      </c>
      <c r="S25" s="11">
        <v>104.28</v>
      </c>
      <c r="T25" s="11">
        <v>0</v>
      </c>
      <c r="U25" s="13">
        <v>382.36</v>
      </c>
      <c r="V25" s="11">
        <v>0</v>
      </c>
      <c r="W25" s="11">
        <v>0</v>
      </c>
      <c r="X25" s="11">
        <v>0</v>
      </c>
      <c r="Y25" s="11">
        <f t="shared" si="1"/>
        <v>486.64</v>
      </c>
      <c r="Z25" s="12">
        <f t="shared" si="2"/>
        <v>3239.36</v>
      </c>
    </row>
    <row r="26" spans="1:26" ht="51" customHeight="1" x14ac:dyDescent="0.25">
      <c r="A26" s="8">
        <v>15</v>
      </c>
      <c r="B26" s="8" t="s">
        <v>26</v>
      </c>
      <c r="C26" s="9" t="s">
        <v>30</v>
      </c>
      <c r="D26" s="9" t="s">
        <v>86</v>
      </c>
      <c r="E26" s="9" t="s">
        <v>87</v>
      </c>
      <c r="F26" s="10" t="s">
        <v>88</v>
      </c>
      <c r="G26" s="11" t="s">
        <v>118</v>
      </c>
      <c r="H26" s="10" t="s">
        <v>90</v>
      </c>
      <c r="I26" s="10" t="s">
        <v>89</v>
      </c>
      <c r="J26" s="10" t="s">
        <v>27</v>
      </c>
      <c r="K26" s="11">
        <v>1960</v>
      </c>
      <c r="L26" s="11">
        <v>0</v>
      </c>
      <c r="M26" s="11">
        <v>1300</v>
      </c>
      <c r="N26" s="11">
        <v>50</v>
      </c>
      <c r="O26" s="11">
        <v>0</v>
      </c>
      <c r="P26" s="11">
        <v>1300</v>
      </c>
      <c r="Q26" s="11">
        <v>250</v>
      </c>
      <c r="R26" s="12">
        <f t="shared" si="0"/>
        <v>4860</v>
      </c>
      <c r="S26" s="11">
        <v>138.30000000000001</v>
      </c>
      <c r="T26" s="11">
        <v>9.26</v>
      </c>
      <c r="U26" s="13">
        <v>553.20000000000005</v>
      </c>
      <c r="V26" s="11">
        <v>60</v>
      </c>
      <c r="W26" s="11">
        <v>0</v>
      </c>
      <c r="X26" s="11">
        <v>61.96</v>
      </c>
      <c r="Y26" s="11">
        <f t="shared" si="1"/>
        <v>822.72</v>
      </c>
      <c r="Z26" s="12">
        <f t="shared" si="2"/>
        <v>4037.2799999999997</v>
      </c>
    </row>
    <row r="27" spans="1:26" ht="51" customHeight="1" x14ac:dyDescent="0.25">
      <c r="A27" s="8">
        <v>16</v>
      </c>
      <c r="B27" s="8" t="s">
        <v>26</v>
      </c>
      <c r="C27" s="9" t="s">
        <v>30</v>
      </c>
      <c r="D27" s="9" t="s">
        <v>91</v>
      </c>
      <c r="E27" s="9" t="s">
        <v>87</v>
      </c>
      <c r="F27" s="10" t="s">
        <v>92</v>
      </c>
      <c r="G27" s="11" t="s">
        <v>109</v>
      </c>
      <c r="H27" s="10" t="s">
        <v>94</v>
      </c>
      <c r="I27" s="10" t="s">
        <v>93</v>
      </c>
      <c r="J27" s="10" t="s">
        <v>27</v>
      </c>
      <c r="K27" s="11">
        <v>2604</v>
      </c>
      <c r="L27" s="11">
        <v>0</v>
      </c>
      <c r="M27" s="11">
        <v>1300</v>
      </c>
      <c r="N27" s="11">
        <v>50</v>
      </c>
      <c r="O27" s="11">
        <v>0</v>
      </c>
      <c r="P27" s="11">
        <v>1300</v>
      </c>
      <c r="Q27" s="11">
        <v>250</v>
      </c>
      <c r="R27" s="12">
        <f t="shared" si="0"/>
        <v>5504</v>
      </c>
      <c r="S27" s="11">
        <v>157.62</v>
      </c>
      <c r="T27" s="11">
        <v>36.630000000000003</v>
      </c>
      <c r="U27" s="13">
        <v>630.48</v>
      </c>
      <c r="V27" s="11">
        <v>60</v>
      </c>
      <c r="W27" s="11">
        <v>0</v>
      </c>
      <c r="X27" s="11">
        <v>70.61</v>
      </c>
      <c r="Y27" s="11">
        <f t="shared" si="1"/>
        <v>955.34</v>
      </c>
      <c r="Z27" s="12">
        <f t="shared" si="2"/>
        <v>4548.66</v>
      </c>
    </row>
    <row r="28" spans="1:26" ht="42" customHeight="1" x14ac:dyDescent="0.25">
      <c r="A28" s="8">
        <v>17</v>
      </c>
      <c r="B28" s="8" t="s">
        <v>26</v>
      </c>
      <c r="C28" s="9" t="s">
        <v>95</v>
      </c>
      <c r="D28" s="9" t="s">
        <v>96</v>
      </c>
      <c r="E28" s="9" t="s">
        <v>52</v>
      </c>
      <c r="F28" s="18"/>
      <c r="G28" s="11" t="s">
        <v>107</v>
      </c>
      <c r="H28" s="10" t="s">
        <v>67</v>
      </c>
      <c r="I28" s="10" t="s">
        <v>69</v>
      </c>
      <c r="J28" s="10" t="s">
        <v>27</v>
      </c>
      <c r="K28" s="11">
        <v>1105</v>
      </c>
      <c r="L28" s="11">
        <v>0</v>
      </c>
      <c r="M28" s="11">
        <v>1000</v>
      </c>
      <c r="N28" s="11">
        <v>75</v>
      </c>
      <c r="O28" s="11">
        <v>0</v>
      </c>
      <c r="P28" s="11">
        <v>1000</v>
      </c>
      <c r="Q28" s="11">
        <v>250</v>
      </c>
      <c r="R28" s="12">
        <f t="shared" si="0"/>
        <v>3430</v>
      </c>
      <c r="S28" s="11">
        <v>95.4</v>
      </c>
      <c r="T28" s="11">
        <v>0</v>
      </c>
      <c r="U28" s="13">
        <v>349.8</v>
      </c>
      <c r="V28" s="11">
        <v>60</v>
      </c>
      <c r="W28" s="11">
        <v>0</v>
      </c>
      <c r="X28" s="11">
        <v>0</v>
      </c>
      <c r="Y28" s="11">
        <f t="shared" si="1"/>
        <v>505.20000000000005</v>
      </c>
      <c r="Z28" s="12">
        <f t="shared" si="2"/>
        <v>2924.8</v>
      </c>
    </row>
    <row r="29" spans="1:26" ht="51" customHeight="1" x14ac:dyDescent="0.25">
      <c r="A29" s="8">
        <v>18</v>
      </c>
      <c r="B29" s="8" t="s">
        <v>26</v>
      </c>
      <c r="C29" s="9" t="s">
        <v>97</v>
      </c>
      <c r="D29" s="9" t="s">
        <v>56</v>
      </c>
      <c r="E29" s="9" t="s">
        <v>58</v>
      </c>
      <c r="F29" s="10" t="s">
        <v>98</v>
      </c>
      <c r="G29" s="11" t="s">
        <v>113</v>
      </c>
      <c r="H29" s="10" t="s">
        <v>100</v>
      </c>
      <c r="I29" s="10" t="s">
        <v>99</v>
      </c>
      <c r="J29" s="10" t="s">
        <v>27</v>
      </c>
      <c r="K29" s="11">
        <v>1960</v>
      </c>
      <c r="L29" s="11">
        <v>0</v>
      </c>
      <c r="M29" s="11">
        <v>1300</v>
      </c>
      <c r="N29" s="11">
        <v>50</v>
      </c>
      <c r="O29" s="11">
        <v>0</v>
      </c>
      <c r="P29" s="11">
        <v>1300</v>
      </c>
      <c r="Q29" s="11">
        <v>250</v>
      </c>
      <c r="R29" s="12">
        <f t="shared" si="0"/>
        <v>4860</v>
      </c>
      <c r="S29" s="11">
        <v>138.30000000000001</v>
      </c>
      <c r="T29" s="11">
        <v>9.26</v>
      </c>
      <c r="U29" s="13">
        <v>553.20000000000005</v>
      </c>
      <c r="V29" s="11">
        <v>0</v>
      </c>
      <c r="W29" s="11">
        <v>0</v>
      </c>
      <c r="X29" s="11">
        <v>61.96</v>
      </c>
      <c r="Y29" s="11">
        <f t="shared" si="1"/>
        <v>762.72</v>
      </c>
      <c r="Z29" s="12">
        <f t="shared" si="2"/>
        <v>4097.28</v>
      </c>
    </row>
    <row r="30" spans="1:26" ht="51" customHeight="1" x14ac:dyDescent="0.25">
      <c r="A30" s="8">
        <v>19</v>
      </c>
      <c r="B30" s="8" t="s">
        <v>26</v>
      </c>
      <c r="C30" s="9" t="s">
        <v>101</v>
      </c>
      <c r="D30" s="9" t="s">
        <v>56</v>
      </c>
      <c r="E30" s="9" t="s">
        <v>102</v>
      </c>
      <c r="F30" s="10" t="s">
        <v>103</v>
      </c>
      <c r="G30" s="11" t="s">
        <v>111</v>
      </c>
      <c r="H30" s="10" t="s">
        <v>28</v>
      </c>
      <c r="I30" s="10" t="s">
        <v>104</v>
      </c>
      <c r="J30" s="10" t="s">
        <v>27</v>
      </c>
      <c r="K30" s="11">
        <v>1960</v>
      </c>
      <c r="L30" s="11">
        <v>0</v>
      </c>
      <c r="M30" s="11">
        <v>1300</v>
      </c>
      <c r="N30" s="11">
        <v>50</v>
      </c>
      <c r="O30" s="11">
        <v>0</v>
      </c>
      <c r="P30" s="11">
        <v>1300</v>
      </c>
      <c r="Q30" s="11">
        <v>250</v>
      </c>
      <c r="R30" s="12">
        <f t="shared" si="0"/>
        <v>4860</v>
      </c>
      <c r="S30" s="11">
        <v>138.30000000000001</v>
      </c>
      <c r="T30" s="11">
        <v>9.26</v>
      </c>
      <c r="U30" s="13">
        <v>553.20000000000005</v>
      </c>
      <c r="V30" s="11">
        <v>0</v>
      </c>
      <c r="W30" s="11">
        <v>0</v>
      </c>
      <c r="X30" s="11">
        <v>61.96</v>
      </c>
      <c r="Y30" s="11">
        <f t="shared" si="1"/>
        <v>762.72</v>
      </c>
      <c r="Z30" s="12">
        <f t="shared" si="2"/>
        <v>4097.28</v>
      </c>
    </row>
    <row r="31" spans="1:26" ht="51" customHeight="1" x14ac:dyDescent="0.25">
      <c r="A31" s="8">
        <v>20</v>
      </c>
      <c r="B31" s="8" t="s">
        <v>26</v>
      </c>
      <c r="C31" s="9" t="s">
        <v>77</v>
      </c>
      <c r="D31" s="9" t="s">
        <v>105</v>
      </c>
      <c r="E31" s="9" t="s">
        <v>36</v>
      </c>
      <c r="F31" s="10" t="s">
        <v>98</v>
      </c>
      <c r="G31" s="11" t="s">
        <v>111</v>
      </c>
      <c r="H31" s="10" t="s">
        <v>106</v>
      </c>
      <c r="I31" s="10" t="s">
        <v>106</v>
      </c>
      <c r="J31" s="18"/>
      <c r="K31" s="11">
        <v>6066</v>
      </c>
      <c r="L31" s="11">
        <v>0</v>
      </c>
      <c r="M31" s="11">
        <v>7250</v>
      </c>
      <c r="N31" s="11">
        <v>0</v>
      </c>
      <c r="O31" s="11">
        <v>3000</v>
      </c>
      <c r="P31" s="11">
        <v>750</v>
      </c>
      <c r="Q31" s="11">
        <v>250</v>
      </c>
      <c r="R31" s="12">
        <f t="shared" si="0"/>
        <v>17316</v>
      </c>
      <c r="S31" s="11">
        <v>0</v>
      </c>
      <c r="T31" s="11">
        <v>561.14</v>
      </c>
      <c r="U31" s="13">
        <v>2109.9</v>
      </c>
      <c r="V31" s="11">
        <v>0</v>
      </c>
      <c r="W31" s="11">
        <v>0</v>
      </c>
      <c r="X31" s="11">
        <v>189.05</v>
      </c>
      <c r="Y31" s="11">
        <f t="shared" si="1"/>
        <v>2860.09</v>
      </c>
      <c r="Z31" s="12">
        <f t="shared" si="2"/>
        <v>14455.91</v>
      </c>
    </row>
  </sheetData>
  <mergeCells count="5">
    <mergeCell ref="K11:Q11"/>
    <mergeCell ref="A6:Z6"/>
    <mergeCell ref="A7:Z7"/>
    <mergeCell ref="A8:Z8"/>
    <mergeCell ref="S11:X11"/>
  </mergeCells>
  <conditionalFormatting sqref="G13:G31">
    <cfRule type="expression" dxfId="2" priority="85">
      <formula>ISBLANK(G13)</formula>
    </cfRule>
  </conditionalFormatting>
  <conditionalFormatting sqref="G12">
    <cfRule type="expression" dxfId="1" priority="80">
      <formula>"ESBLANCO(K3)"</formula>
    </cfRule>
    <cfRule type="expression" dxfId="0" priority="81">
      <formula>"ESBLANCO(K3:W3)"</formula>
    </cfRule>
  </conditionalFormatting>
  <pageMargins left="0.70866141732283472" right="0.2" top="0.74803149606299213" bottom="0.74803149606299213" header="0.31496062992125984" footer="0.31496062992125984"/>
  <pageSetup paperSize="10000" scale="45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RENGLON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Luis Lopez</cp:lastModifiedBy>
  <cp:lastPrinted>2020-10-30T18:03:25Z</cp:lastPrinted>
  <dcterms:created xsi:type="dcterms:W3CDTF">2015-07-28T23:11:57Z</dcterms:created>
  <dcterms:modified xsi:type="dcterms:W3CDTF">2020-10-30T18:03:55Z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